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usOps\Deposit Forms for Departments\"/>
    </mc:Choice>
  </mc:AlternateContent>
  <bookViews>
    <workbookView xWindow="330" yWindow="45" windowWidth="18105" windowHeight="8595"/>
  </bookViews>
  <sheets>
    <sheet name="Recon 030124" sheetId="2" r:id="rId1"/>
  </sheets>
  <definedNames>
    <definedName name="_Sort" hidden="1">#REF!</definedName>
    <definedName name="_xlnm.Print_Area" localSheetId="0">'Recon 030124'!$A$1:$G$80</definedName>
  </definedNames>
  <calcPr calcId="162913"/>
</workbook>
</file>

<file path=xl/calcChain.xml><?xml version="1.0" encoding="utf-8"?>
<calcChain xmlns="http://schemas.openxmlformats.org/spreadsheetml/2006/main">
  <c r="F74" i="2" l="1"/>
  <c r="F76" i="2" l="1"/>
  <c r="F73" i="2" l="1"/>
  <c r="F25" i="2"/>
  <c r="F30" i="2" l="1"/>
  <c r="F40" i="2" s="1"/>
  <c r="F45" i="2" l="1"/>
  <c r="C44" i="2" s="1"/>
  <c r="F72" i="2"/>
  <c r="F71" i="2"/>
  <c r="C58" i="2"/>
  <c r="C57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44" i="2" l="1"/>
  <c r="D36" i="2"/>
  <c r="C48" i="2" l="1"/>
  <c r="F48" i="2" s="1"/>
  <c r="C56" i="2" s="1"/>
  <c r="C76" i="2" l="1"/>
  <c r="F70" i="2" l="1"/>
</calcChain>
</file>

<file path=xl/comments1.xml><?xml version="1.0" encoding="utf-8"?>
<comments xmlns="http://schemas.openxmlformats.org/spreadsheetml/2006/main">
  <authors>
    <author>Trevor Yake</author>
    <author>lssu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</rPr>
          <t>Trevor Yake:</t>
        </r>
        <r>
          <rPr>
            <sz val="9"/>
            <color indexed="81"/>
            <rFont val="Tahoma"/>
            <family val="2"/>
          </rPr>
          <t xml:space="preserve">
Negative if short, positive if over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Trevor Yake:</t>
        </r>
        <r>
          <rPr>
            <sz val="9"/>
            <color indexed="81"/>
            <rFont val="Tahoma"/>
            <family val="2"/>
          </rPr>
          <t xml:space="preserve">
Negative if loss, positive if gain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Trevor Yake:</t>
        </r>
        <r>
          <rPr>
            <sz val="9"/>
            <color indexed="81"/>
            <rFont val="Tahoma"/>
            <family val="2"/>
          </rPr>
          <t xml:space="preserve">
Enter into NC GAIN/LOSS CAN EXCH. Negative if loss, positive if gain.
</t>
        </r>
      </text>
    </comment>
    <comment ref="F48" authorId="1" shapeId="0">
      <text>
        <r>
          <rPr>
            <b/>
            <sz val="8"/>
            <color indexed="81"/>
            <rFont val="Tahoma"/>
            <family val="2"/>
          </rPr>
          <t>This amount much match your deposit in the bag.</t>
        </r>
      </text>
    </comment>
  </commentList>
</comments>
</file>

<file path=xl/sharedStrings.xml><?xml version="1.0" encoding="utf-8"?>
<sst xmlns="http://schemas.openxmlformats.org/spreadsheetml/2006/main" count="133" uniqueCount="120">
  <si>
    <t>MEMBERSHIPS</t>
  </si>
  <si>
    <t>GYM RENTAL</t>
  </si>
  <si>
    <t>COURT RENTAL</t>
  </si>
  <si>
    <t>ICE RENTAL</t>
  </si>
  <si>
    <t>CJ AMMO EXP CREDIT</t>
  </si>
  <si>
    <t>FUN/FIT-SWIM</t>
  </si>
  <si>
    <t>1000-10061-5580-GF</t>
  </si>
  <si>
    <t>1000-10061-5581-GF</t>
  </si>
  <si>
    <t>1000-10061-5582-GF</t>
  </si>
  <si>
    <t>1000-10061-5583-GF</t>
  </si>
  <si>
    <t>1000-10061-5584-GF</t>
  </si>
  <si>
    <t>1000-10061-5585-GF</t>
  </si>
  <si>
    <t>1000-10061-5591-GF</t>
  </si>
  <si>
    <t>1000-10111-7004-10</t>
  </si>
  <si>
    <t>1000-10690-7303-60</t>
  </si>
  <si>
    <t>1000-10690-7304-60</t>
  </si>
  <si>
    <t>151004-10690-5510-10</t>
  </si>
  <si>
    <t>Work Well</t>
  </si>
  <si>
    <t>1000-10061-5601-GF</t>
  </si>
  <si>
    <t>POOL RENT</t>
  </si>
  <si>
    <t>3655-36550-5450-80</t>
  </si>
  <si>
    <t>Golf Simulator</t>
  </si>
  <si>
    <t>3740-37040-5361-80</t>
  </si>
  <si>
    <t>GUEST FEE-ROCK WALL</t>
  </si>
  <si>
    <t>GUEST FEE-SAC</t>
  </si>
  <si>
    <t>OUTCTR</t>
  </si>
  <si>
    <t>Lake Superior State University</t>
  </si>
  <si>
    <t>Deposit Sheet</t>
  </si>
  <si>
    <t>James Norris Physical Education Center</t>
  </si>
  <si>
    <t>Activity Date:</t>
  </si>
  <si>
    <t>Item</t>
  </si>
  <si>
    <t>Account Number</t>
  </si>
  <si>
    <t>Amount</t>
  </si>
  <si>
    <t>WATER AEROBICS</t>
  </si>
  <si>
    <t>LEARN TO SWIM</t>
  </si>
  <si>
    <t>WMH PR DEDUCTION</t>
  </si>
  <si>
    <t>To be posted by Cashiers at Student Service Counter on TFAMISC</t>
  </si>
  <si>
    <t>Code</t>
  </si>
  <si>
    <t>Description</t>
  </si>
  <si>
    <t>Total Debits</t>
  </si>
  <si>
    <t>Total Credits</t>
  </si>
  <si>
    <t>Cashier:____________________</t>
  </si>
  <si>
    <t>Date Posted:________________</t>
  </si>
  <si>
    <t>TOTAL NORRIS REVENUE:</t>
  </si>
  <si>
    <t>POOL GEST FEE</t>
  </si>
  <si>
    <t>WORK WELL</t>
  </si>
  <si>
    <t>CLASSROOM RENTAL</t>
  </si>
  <si>
    <t>MISC - LOCKER RENTAL</t>
  </si>
  <si>
    <t>TOTAL DEPOSIT:</t>
  </si>
  <si>
    <t>NC - AmEx     990   1001</t>
  </si>
  <si>
    <t>NC - MC/VISA/DISC     990   1001</t>
  </si>
  <si>
    <t>Activity Code</t>
  </si>
  <si>
    <t>RKWALL</t>
  </si>
  <si>
    <t>OUTDOOR CENTER</t>
  </si>
  <si>
    <t>1000-10061-5586-GF</t>
  </si>
  <si>
    <t>Cash</t>
  </si>
  <si>
    <t>Checks</t>
  </si>
  <si>
    <t>Canadian</t>
  </si>
  <si>
    <t>Total Funds Collected</t>
  </si>
  <si>
    <t>Can Percent</t>
  </si>
  <si>
    <t>Canadian on Hand</t>
  </si>
  <si>
    <t>Can Discount</t>
  </si>
  <si>
    <t>US Equiv Amount</t>
  </si>
  <si>
    <t>Deposit to CSB</t>
  </si>
  <si>
    <t>Norris - MC/Visa/Discover</t>
  </si>
  <si>
    <t>Norris - AmEx</t>
  </si>
  <si>
    <t>** Continued on next page **</t>
  </si>
  <si>
    <t>GOLF SIMULATOR</t>
  </si>
  <si>
    <t>Preparer:</t>
  </si>
  <si>
    <t>Date:</t>
  </si>
  <si>
    <t>Norris Center: A00181978</t>
  </si>
  <si>
    <t>SEAMORE PARTY</t>
  </si>
  <si>
    <t>NORRIS MISCELLANEOUS</t>
  </si>
  <si>
    <t>NC CASH SHORT/OVER</t>
  </si>
  <si>
    <t>NC GAIN/LOSS CAN EXCH</t>
  </si>
  <si>
    <t>Outdoor Center</t>
  </si>
  <si>
    <t>Memberships</t>
  </si>
  <si>
    <t>Guest Fee-SAC</t>
  </si>
  <si>
    <t>Guest Fee-Rock Wall</t>
  </si>
  <si>
    <t>Gym Rental</t>
  </si>
  <si>
    <t>Court Rental</t>
  </si>
  <si>
    <t>Ice Rental</t>
  </si>
  <si>
    <t>Pool Rental</t>
  </si>
  <si>
    <t>Locker Rental</t>
  </si>
  <si>
    <t>Classroom Rentall</t>
  </si>
  <si>
    <t>CJ Ammo Exp Credit</t>
  </si>
  <si>
    <t>Cash Short/Over</t>
  </si>
  <si>
    <t>Canadian Adjustment</t>
  </si>
  <si>
    <t>Fit/Fun-Swim</t>
  </si>
  <si>
    <t>Seymour Party</t>
  </si>
  <si>
    <t>Norris Miscellaneous</t>
  </si>
  <si>
    <t>DBNC (D)</t>
  </si>
  <si>
    <t>Deposit to CSB-Norris Cntr</t>
  </si>
  <si>
    <t>OSNC (C/D)</t>
  </si>
  <si>
    <t>NCOC (C)</t>
  </si>
  <si>
    <t>NCMB (C)</t>
  </si>
  <si>
    <t>NCSA (C)</t>
  </si>
  <si>
    <t>NCRW (C)</t>
  </si>
  <si>
    <t>NCGR (C)</t>
  </si>
  <si>
    <t>NCCR (C)</t>
  </si>
  <si>
    <t>NCIR (C)</t>
  </si>
  <si>
    <t>NCPR (C)</t>
  </si>
  <si>
    <t>NCLR (C)</t>
  </si>
  <si>
    <t>NCLS (C)</t>
  </si>
  <si>
    <t>NCGS (C)</t>
  </si>
  <si>
    <t>NCFS (C)</t>
  </si>
  <si>
    <t>NCWW (C)</t>
  </si>
  <si>
    <t>NCSP (C)</t>
  </si>
  <si>
    <t>NCMC (C)</t>
  </si>
  <si>
    <t>DCNC (D)</t>
  </si>
  <si>
    <t>DANC (D)</t>
  </si>
  <si>
    <t>Norris MVD MMDD</t>
  </si>
  <si>
    <t>Norris AMEX MMDD</t>
  </si>
  <si>
    <t>NCCJ (C)</t>
  </si>
  <si>
    <t>NCEX (C)</t>
  </si>
  <si>
    <t>Deposit Reconciliation Sheet</t>
  </si>
  <si>
    <t>NORRIS BEVERAGES</t>
  </si>
  <si>
    <t>NCBV (C)</t>
  </si>
  <si>
    <t>Norris Beverages</t>
  </si>
  <si>
    <t>1000-10061-5571-GF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</si>
</sst>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43" fontId="0" fillId="2" borderId="3" xfId="0" applyNumberFormat="1" applyFill="1" applyBorder="1" applyProtection="1">
      <protection locked="0"/>
    </xf>
    <xf numFmtId="0" fontId="0" fillId="0" borderId="0" xfId="0" applyFill="1" applyProtection="1"/>
    <xf numFmtId="0" fontId="1" fillId="0" borderId="0" xfId="0" applyFont="1" applyAlignment="1" applyProtection="1">
      <alignment horizontal="right"/>
    </xf>
    <xf numFmtId="43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5" xfId="0" applyBorder="1" applyProtection="1"/>
    <xf numFmtId="43" fontId="0" fillId="0" borderId="0" xfId="0" applyNumberFormat="1" applyBorder="1" applyProtection="1"/>
    <xf numFmtId="0" fontId="0" fillId="0" borderId="4" xfId="0" applyBorder="1" applyProtection="1"/>
    <xf numFmtId="0" fontId="3" fillId="0" borderId="0" xfId="0" applyFont="1" applyBorder="1" applyAlignment="1" applyProtection="1">
      <alignment horizontal="right"/>
    </xf>
    <xf numFmtId="43" fontId="3" fillId="0" borderId="6" xfId="0" applyNumberFormat="1" applyFont="1" applyBorder="1" applyProtection="1"/>
    <xf numFmtId="0" fontId="2" fillId="0" borderId="0" xfId="0" applyFont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3" fontId="0" fillId="0" borderId="0" xfId="0" applyNumberFormat="1" applyFill="1" applyBorder="1" applyProtection="1">
      <protection locked="0"/>
    </xf>
    <xf numFmtId="0" fontId="0" fillId="0" borderId="0" xfId="0" applyFill="1" applyBorder="1" applyProtection="1"/>
    <xf numFmtId="0" fontId="0" fillId="0" borderId="4" xfId="0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3" fontId="0" fillId="0" borderId="3" xfId="0" applyNumberFormat="1" applyFill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</xf>
    <xf numFmtId="0" fontId="0" fillId="0" borderId="7" xfId="0" applyBorder="1" applyProtection="1"/>
    <xf numFmtId="0" fontId="2" fillId="0" borderId="0" xfId="0" applyFont="1" applyAlignment="1" applyProtection="1">
      <alignment horizontal="right"/>
    </xf>
    <xf numFmtId="4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5" xfId="0" applyFill="1" applyBorder="1" applyProtection="1"/>
    <xf numFmtId="43" fontId="0" fillId="0" borderId="3" xfId="0" applyNumberForma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43" fontId="0" fillId="0" borderId="3" xfId="0" applyNumberFormat="1" applyBorder="1" applyProtection="1"/>
    <xf numFmtId="43" fontId="3" fillId="0" borderId="3" xfId="0" applyNumberFormat="1" applyFont="1" applyBorder="1" applyProtection="1"/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43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43" fontId="0" fillId="0" borderId="1" xfId="0" applyNumberFormat="1" applyBorder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0" xfId="0" applyFont="1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11" xfId="0" applyBorder="1" applyProtection="1"/>
    <xf numFmtId="0" fontId="0" fillId="0" borderId="12" xfId="0" applyFill="1" applyBorder="1" applyProtection="1"/>
    <xf numFmtId="0" fontId="0" fillId="0" borderId="1" xfId="0" applyFill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13" xfId="0" applyFill="1" applyBorder="1" applyProtection="1"/>
    <xf numFmtId="0" fontId="1" fillId="0" borderId="0" xfId="0" quotePrefix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14" fontId="0" fillId="2" borderId="3" xfId="0" applyNumberFormat="1" applyFill="1" applyBorder="1" applyProtection="1">
      <protection locked="0"/>
    </xf>
    <xf numFmtId="0" fontId="4" fillId="0" borderId="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selection activeCell="D29" sqref="D29"/>
    </sheetView>
  </sheetViews>
  <sheetFormatPr defaultRowHeight="12" x14ac:dyDescent="0.15"/>
  <cols>
    <col min="1" max="1" width="8.75" style="1" customWidth="1"/>
    <col min="2" max="2" width="21.375" style="1" customWidth="1"/>
    <col min="3" max="3" width="8.875" style="1" bestFit="1" customWidth="1"/>
    <col min="4" max="4" width="15.625" style="1" customWidth="1"/>
    <col min="5" max="5" width="16.125" style="34" customWidth="1"/>
    <col min="6" max="6" width="11.625" style="1" customWidth="1"/>
    <col min="7" max="7" width="8.875" style="1" bestFit="1" customWidth="1"/>
    <col min="8" max="16384" width="9" style="1"/>
  </cols>
  <sheetData>
    <row r="1" spans="1:7" ht="15.75" x14ac:dyDescent="0.25">
      <c r="A1" s="14"/>
      <c r="B1" s="71" t="s">
        <v>26</v>
      </c>
      <c r="C1" s="71"/>
      <c r="D1" s="71"/>
      <c r="E1" s="71"/>
      <c r="F1" s="71"/>
    </row>
    <row r="2" spans="1:7" ht="15.75" x14ac:dyDescent="0.25">
      <c r="A2" s="14"/>
      <c r="B2" s="71" t="s">
        <v>28</v>
      </c>
      <c r="C2" s="71"/>
      <c r="D2" s="71"/>
      <c r="E2" s="71"/>
      <c r="F2" s="71"/>
    </row>
    <row r="3" spans="1:7" ht="15.75" x14ac:dyDescent="0.25">
      <c r="A3" s="14"/>
      <c r="B3" s="71" t="s">
        <v>115</v>
      </c>
      <c r="C3" s="71"/>
      <c r="D3" s="71"/>
      <c r="E3" s="71"/>
      <c r="F3" s="71"/>
    </row>
    <row r="4" spans="1:7" ht="15.75" x14ac:dyDescent="0.25">
      <c r="A4" s="2"/>
      <c r="B4" s="2"/>
      <c r="C4" s="2"/>
      <c r="D4" s="2"/>
      <c r="E4" s="2"/>
      <c r="F4" s="2"/>
    </row>
    <row r="5" spans="1:7" ht="15.75" x14ac:dyDescent="0.25">
      <c r="A5" s="2"/>
      <c r="B5" s="32" t="s">
        <v>29</v>
      </c>
      <c r="C5" s="2"/>
      <c r="D5" s="67"/>
      <c r="E5" s="33"/>
      <c r="F5" s="2"/>
    </row>
    <row r="6" spans="1:7" ht="15.75" x14ac:dyDescent="0.25">
      <c r="A6" s="30"/>
      <c r="B6" s="15" t="s">
        <v>30</v>
      </c>
      <c r="C6" s="15"/>
      <c r="D6" s="15" t="s">
        <v>31</v>
      </c>
      <c r="E6" s="15" t="s">
        <v>51</v>
      </c>
      <c r="F6" s="15" t="s">
        <v>32</v>
      </c>
      <c r="G6" s="31"/>
    </row>
    <row r="7" spans="1:7" ht="17.25" customHeight="1" x14ac:dyDescent="0.2">
      <c r="A7" s="5"/>
      <c r="B7" s="51" t="s">
        <v>53</v>
      </c>
      <c r="C7" s="51"/>
      <c r="D7" s="52" t="s">
        <v>54</v>
      </c>
      <c r="E7" s="53" t="s">
        <v>25</v>
      </c>
      <c r="F7" s="4"/>
    </row>
    <row r="8" spans="1:7" ht="17.25" customHeight="1" x14ac:dyDescent="0.2">
      <c r="A8" s="5"/>
      <c r="B8" s="51" t="s">
        <v>0</v>
      </c>
      <c r="C8" s="51"/>
      <c r="D8" s="52" t="s">
        <v>6</v>
      </c>
      <c r="E8" s="54"/>
      <c r="F8" s="4"/>
    </row>
    <row r="9" spans="1:7" ht="17.25" customHeight="1" x14ac:dyDescent="0.2">
      <c r="A9" s="5"/>
      <c r="B9" s="51" t="s">
        <v>24</v>
      </c>
      <c r="C9" s="51"/>
      <c r="D9" s="52" t="s">
        <v>7</v>
      </c>
      <c r="E9" s="53"/>
      <c r="F9" s="4"/>
    </row>
    <row r="10" spans="1:7" ht="17.25" customHeight="1" x14ac:dyDescent="0.2">
      <c r="A10" s="5"/>
      <c r="B10" s="51" t="s">
        <v>23</v>
      </c>
      <c r="C10" s="51"/>
      <c r="D10" s="52" t="s">
        <v>7</v>
      </c>
      <c r="E10" s="53" t="s">
        <v>52</v>
      </c>
      <c r="F10" s="4"/>
    </row>
    <row r="11" spans="1:7" ht="17.25" customHeight="1" x14ac:dyDescent="0.2">
      <c r="A11" s="5"/>
      <c r="B11" s="51" t="s">
        <v>1</v>
      </c>
      <c r="C11" s="51"/>
      <c r="D11" s="52" t="s">
        <v>8</v>
      </c>
      <c r="E11" s="53"/>
      <c r="F11" s="4"/>
    </row>
    <row r="12" spans="1:7" ht="17.25" customHeight="1" x14ac:dyDescent="0.2">
      <c r="A12" s="5"/>
      <c r="B12" s="51" t="s">
        <v>2</v>
      </c>
      <c r="C12" s="51"/>
      <c r="D12" s="52" t="s">
        <v>9</v>
      </c>
      <c r="E12" s="53"/>
      <c r="F12" s="4"/>
    </row>
    <row r="13" spans="1:7" ht="17.25" customHeight="1" x14ac:dyDescent="0.2">
      <c r="A13" s="5"/>
      <c r="B13" s="51" t="s">
        <v>3</v>
      </c>
      <c r="C13" s="51"/>
      <c r="D13" s="52" t="s">
        <v>10</v>
      </c>
      <c r="E13" s="53"/>
      <c r="F13" s="4"/>
    </row>
    <row r="14" spans="1:7" ht="17.25" customHeight="1" x14ac:dyDescent="0.2">
      <c r="A14" s="5"/>
      <c r="B14" s="51" t="s">
        <v>19</v>
      </c>
      <c r="C14" s="51"/>
      <c r="D14" s="52" t="s">
        <v>11</v>
      </c>
      <c r="E14" s="53"/>
      <c r="F14" s="4"/>
    </row>
    <row r="15" spans="1:7" ht="17.25" customHeight="1" x14ac:dyDescent="0.2">
      <c r="A15" s="5"/>
      <c r="B15" s="51" t="s">
        <v>47</v>
      </c>
      <c r="C15" s="51"/>
      <c r="D15" s="52" t="s">
        <v>12</v>
      </c>
      <c r="E15" s="53"/>
      <c r="F15" s="4"/>
    </row>
    <row r="16" spans="1:7" ht="17.25" customHeight="1" x14ac:dyDescent="0.2">
      <c r="A16" s="5"/>
      <c r="B16" s="51" t="s">
        <v>46</v>
      </c>
      <c r="C16" s="51"/>
      <c r="D16" s="52" t="s">
        <v>18</v>
      </c>
      <c r="E16" s="53"/>
      <c r="F16" s="4"/>
    </row>
    <row r="17" spans="1:7" ht="17.25" customHeight="1" x14ac:dyDescent="0.2">
      <c r="A17" s="5"/>
      <c r="B17" s="51" t="s">
        <v>4</v>
      </c>
      <c r="C17" s="51"/>
      <c r="D17" s="52" t="s">
        <v>13</v>
      </c>
      <c r="E17" s="53"/>
      <c r="F17" s="4"/>
    </row>
    <row r="18" spans="1:7" ht="17.25" customHeight="1" x14ac:dyDescent="0.2">
      <c r="A18" s="5"/>
      <c r="B18" s="51" t="s">
        <v>67</v>
      </c>
      <c r="C18" s="51"/>
      <c r="D18" s="52" t="s">
        <v>22</v>
      </c>
      <c r="E18" s="53"/>
      <c r="F18" s="4"/>
    </row>
    <row r="19" spans="1:7" ht="17.25" customHeight="1" x14ac:dyDescent="0.2">
      <c r="A19" s="5"/>
      <c r="B19" s="51" t="s">
        <v>73</v>
      </c>
      <c r="C19" s="51"/>
      <c r="D19" s="52" t="s">
        <v>14</v>
      </c>
      <c r="E19" s="53"/>
      <c r="F19" s="4"/>
    </row>
    <row r="20" spans="1:7" ht="17.25" customHeight="1" x14ac:dyDescent="0.2">
      <c r="A20" s="5"/>
      <c r="B20" s="51" t="s">
        <v>74</v>
      </c>
      <c r="C20" s="51"/>
      <c r="D20" s="52" t="s">
        <v>15</v>
      </c>
      <c r="E20" s="53"/>
      <c r="F20" s="4"/>
    </row>
    <row r="21" spans="1:7" ht="17.25" customHeight="1" x14ac:dyDescent="0.2">
      <c r="B21" s="6" t="s">
        <v>33</v>
      </c>
      <c r="C21" s="6"/>
      <c r="D21" s="29"/>
      <c r="E21" s="33"/>
    </row>
    <row r="22" spans="1:7" ht="17.25" customHeight="1" x14ac:dyDescent="0.2">
      <c r="B22" s="6" t="s">
        <v>34</v>
      </c>
      <c r="C22" s="6"/>
      <c r="D22" s="29"/>
      <c r="E22" s="33"/>
    </row>
    <row r="23" spans="1:7" ht="17.25" customHeight="1" x14ac:dyDescent="0.2">
      <c r="B23" s="6" t="s">
        <v>44</v>
      </c>
      <c r="C23" s="6"/>
      <c r="D23" s="29"/>
      <c r="E23" s="33"/>
    </row>
    <row r="24" spans="1:7" ht="17.25" customHeight="1" x14ac:dyDescent="0.2">
      <c r="B24" s="6" t="s">
        <v>35</v>
      </c>
      <c r="C24" s="6"/>
      <c r="D24" s="29"/>
      <c r="E24" s="33"/>
    </row>
    <row r="25" spans="1:7" ht="17.25" customHeight="1" x14ac:dyDescent="0.2">
      <c r="B25" s="6" t="s">
        <v>5</v>
      </c>
      <c r="C25" s="6"/>
      <c r="D25" s="21" t="s">
        <v>16</v>
      </c>
      <c r="E25" s="27"/>
      <c r="F25" s="4">
        <f>SUM(D21:D24)</f>
        <v>0</v>
      </c>
    </row>
    <row r="26" spans="1:7" ht="17.25" customHeight="1" x14ac:dyDescent="0.2">
      <c r="B26" s="6" t="s">
        <v>45</v>
      </c>
      <c r="C26" s="6"/>
      <c r="D26" s="21" t="s">
        <v>20</v>
      </c>
      <c r="E26" s="27"/>
      <c r="F26" s="4"/>
    </row>
    <row r="27" spans="1:7" ht="17.25" customHeight="1" x14ac:dyDescent="0.2">
      <c r="B27" s="6" t="s">
        <v>71</v>
      </c>
      <c r="C27" s="6"/>
      <c r="D27" s="21" t="s">
        <v>12</v>
      </c>
      <c r="E27" s="27"/>
      <c r="F27" s="4"/>
    </row>
    <row r="28" spans="1:7" ht="17.25" customHeight="1" x14ac:dyDescent="0.2">
      <c r="B28" s="6" t="s">
        <v>116</v>
      </c>
      <c r="C28" s="6"/>
      <c r="D28" s="21" t="s">
        <v>119</v>
      </c>
      <c r="E28" s="66"/>
      <c r="F28" s="4">
        <v>0</v>
      </c>
    </row>
    <row r="29" spans="1:7" ht="17.25" customHeight="1" x14ac:dyDescent="0.2">
      <c r="B29" s="6" t="s">
        <v>72</v>
      </c>
      <c r="C29" s="6"/>
      <c r="D29" s="3"/>
      <c r="E29" s="50"/>
      <c r="F29" s="4"/>
    </row>
    <row r="30" spans="1:7" ht="17.25" customHeight="1" x14ac:dyDescent="0.2">
      <c r="B30" s="6"/>
      <c r="C30" s="6"/>
      <c r="E30" s="6" t="s">
        <v>43</v>
      </c>
      <c r="F30" s="4">
        <f>SUM(F7:F29)</f>
        <v>0</v>
      </c>
    </row>
    <row r="31" spans="1:7" s="18" customFormat="1" ht="17.25" customHeight="1" x14ac:dyDescent="0.2">
      <c r="B31" s="20"/>
      <c r="C31" s="20"/>
      <c r="E31" s="20"/>
      <c r="F31" s="17"/>
    </row>
    <row r="32" spans="1:7" ht="17.25" customHeight="1" x14ac:dyDescent="0.2">
      <c r="A32" s="72" t="s">
        <v>66</v>
      </c>
      <c r="B32" s="72"/>
      <c r="C32" s="72"/>
      <c r="D32" s="72"/>
      <c r="E32" s="72"/>
      <c r="F32" s="72"/>
      <c r="G32" s="72"/>
    </row>
    <row r="33" spans="1:7" ht="17.25" customHeight="1" x14ac:dyDescent="0.25">
      <c r="B33" s="71" t="s">
        <v>26</v>
      </c>
      <c r="C33" s="71"/>
      <c r="D33" s="71"/>
      <c r="E33" s="71"/>
      <c r="F33" s="14"/>
    </row>
    <row r="34" spans="1:7" ht="17.25" customHeight="1" x14ac:dyDescent="0.25">
      <c r="B34" s="71" t="s">
        <v>28</v>
      </c>
      <c r="C34" s="71"/>
      <c r="D34" s="71"/>
      <c r="E34" s="71"/>
      <c r="F34" s="14"/>
    </row>
    <row r="35" spans="1:7" ht="17.25" customHeight="1" x14ac:dyDescent="0.25">
      <c r="B35" s="71" t="s">
        <v>27</v>
      </c>
      <c r="C35" s="71"/>
      <c r="D35" s="71"/>
      <c r="E35" s="71"/>
      <c r="F35" s="14"/>
    </row>
    <row r="36" spans="1:7" ht="17.25" customHeight="1" x14ac:dyDescent="0.25">
      <c r="B36" s="32" t="s">
        <v>29</v>
      </c>
      <c r="C36" s="49"/>
      <c r="D36" s="4">
        <f>D5</f>
        <v>0</v>
      </c>
      <c r="E36" s="27"/>
      <c r="F36" s="17"/>
    </row>
    <row r="37" spans="1:7" ht="15.75" x14ac:dyDescent="0.25">
      <c r="A37" s="30"/>
      <c r="B37" s="15" t="s">
        <v>30</v>
      </c>
      <c r="C37" s="15"/>
      <c r="D37" s="15" t="s">
        <v>31</v>
      </c>
      <c r="E37" s="15" t="s">
        <v>51</v>
      </c>
      <c r="F37" s="15" t="s">
        <v>32</v>
      </c>
      <c r="G37" s="31"/>
    </row>
    <row r="38" spans="1:7" s="18" customFormat="1" ht="17.25" customHeight="1" x14ac:dyDescent="0.2">
      <c r="B38" s="20"/>
      <c r="C38" s="20"/>
      <c r="E38" s="6" t="s">
        <v>50</v>
      </c>
      <c r="F38" s="7"/>
    </row>
    <row r="39" spans="1:7" s="18" customFormat="1" ht="17.25" customHeight="1" x14ac:dyDescent="0.2">
      <c r="B39" s="20"/>
      <c r="C39" s="20"/>
      <c r="E39" s="6" t="s">
        <v>49</v>
      </c>
      <c r="F39" s="7"/>
    </row>
    <row r="40" spans="1:7" s="18" customFormat="1" ht="17.25" customHeight="1" x14ac:dyDescent="0.2">
      <c r="B40" s="20"/>
      <c r="C40" s="20"/>
      <c r="E40" s="6" t="s">
        <v>48</v>
      </c>
      <c r="F40" s="7">
        <f>F30-F38-F39</f>
        <v>0</v>
      </c>
    </row>
    <row r="41" spans="1:7" s="18" customFormat="1" ht="17.25" customHeight="1" x14ac:dyDescent="0.2">
      <c r="B41" s="20"/>
      <c r="C41" s="20"/>
      <c r="E41" s="20"/>
      <c r="F41" s="17"/>
    </row>
    <row r="42" spans="1:7" ht="12.75" x14ac:dyDescent="0.2">
      <c r="B42" s="21" t="s">
        <v>55</v>
      </c>
      <c r="C42" s="7"/>
      <c r="E42" s="21" t="s">
        <v>59</v>
      </c>
      <c r="F42" s="40"/>
    </row>
    <row r="43" spans="1:7" ht="12.75" x14ac:dyDescent="0.2">
      <c r="B43" s="21" t="s">
        <v>56</v>
      </c>
      <c r="C43" s="7">
        <v>0</v>
      </c>
      <c r="E43" s="21" t="s">
        <v>60</v>
      </c>
      <c r="F43" s="4"/>
    </row>
    <row r="44" spans="1:7" ht="12.75" x14ac:dyDescent="0.2">
      <c r="B44" s="21" t="s">
        <v>57</v>
      </c>
      <c r="C44" s="39">
        <f>F45</f>
        <v>0</v>
      </c>
      <c r="E44" s="21" t="s">
        <v>61</v>
      </c>
      <c r="F44" s="41">
        <f>ROUND((SUM(F43-F45)),2)</f>
        <v>0</v>
      </c>
    </row>
    <row r="45" spans="1:7" ht="12.75" x14ac:dyDescent="0.2">
      <c r="B45" s="21" t="s">
        <v>64</v>
      </c>
      <c r="C45" s="7"/>
      <c r="E45" s="21" t="s">
        <v>62</v>
      </c>
      <c r="F45" s="41">
        <f>ROUND((SUM(F43*F42)),2)</f>
        <v>0</v>
      </c>
    </row>
    <row r="46" spans="1:7" ht="12.75" x14ac:dyDescent="0.2">
      <c r="B46" s="21" t="s">
        <v>65</v>
      </c>
      <c r="C46" s="7"/>
      <c r="E46" s="6"/>
    </row>
    <row r="47" spans="1:7" ht="12.75" x14ac:dyDescent="0.2">
      <c r="B47" s="21"/>
      <c r="E47" s="43"/>
    </row>
    <row r="48" spans="1:7" ht="12.75" x14ac:dyDescent="0.2">
      <c r="B48" s="45" t="s">
        <v>58</v>
      </c>
      <c r="C48" s="41">
        <f>SUM(C42:C46)</f>
        <v>0</v>
      </c>
      <c r="E48" s="44" t="s">
        <v>63</v>
      </c>
      <c r="F48" s="42">
        <f>C48-C46-C45</f>
        <v>0</v>
      </c>
    </row>
    <row r="49" spans="1:8" ht="12.75" x14ac:dyDescent="0.2">
      <c r="B49" s="45"/>
      <c r="C49" s="10"/>
      <c r="E49" s="44"/>
      <c r="F49" s="46"/>
    </row>
    <row r="50" spans="1:8" ht="12.75" x14ac:dyDescent="0.2">
      <c r="B50" s="47" t="s">
        <v>68</v>
      </c>
      <c r="C50" s="48"/>
      <c r="E50" s="47" t="s">
        <v>69</v>
      </c>
      <c r="F50" s="47"/>
    </row>
    <row r="51" spans="1:8" s="18" customFormat="1" ht="17.25" customHeight="1" x14ac:dyDescent="0.2">
      <c r="B51" s="20"/>
      <c r="C51" s="20"/>
      <c r="E51" s="20"/>
      <c r="F51" s="17"/>
    </row>
    <row r="52" spans="1:8" s="18" customFormat="1" ht="15.75" customHeight="1" x14ac:dyDescent="0.2">
      <c r="A52" s="68" t="s">
        <v>36</v>
      </c>
      <c r="B52" s="69"/>
      <c r="C52" s="69"/>
      <c r="D52" s="69"/>
      <c r="E52" s="69"/>
      <c r="F52" s="69"/>
      <c r="G52" s="70"/>
      <c r="H52" s="8"/>
    </row>
    <row r="53" spans="1:8" s="18" customFormat="1" ht="15.75" customHeight="1" x14ac:dyDescent="0.2">
      <c r="A53" s="55" t="s">
        <v>70</v>
      </c>
      <c r="B53" s="56"/>
      <c r="C53" s="56"/>
      <c r="D53" s="56"/>
      <c r="E53" s="57"/>
      <c r="F53" s="56"/>
      <c r="G53" s="58"/>
      <c r="H53" s="8"/>
    </row>
    <row r="54" spans="1:8" s="18" customFormat="1" ht="15.75" customHeight="1" x14ac:dyDescent="0.15">
      <c r="A54" s="19"/>
      <c r="B54" s="8"/>
      <c r="C54" s="8"/>
      <c r="E54" s="36"/>
      <c r="G54" s="9"/>
      <c r="H54" s="8"/>
    </row>
    <row r="55" spans="1:8" s="18" customFormat="1" ht="15.75" customHeight="1" x14ac:dyDescent="0.2">
      <c r="A55" s="25" t="s">
        <v>37</v>
      </c>
      <c r="B55" s="16" t="s">
        <v>38</v>
      </c>
      <c r="C55" s="16" t="s">
        <v>32</v>
      </c>
      <c r="D55" s="16" t="s">
        <v>37</v>
      </c>
      <c r="E55" s="16" t="s">
        <v>38</v>
      </c>
      <c r="F55" s="16" t="s">
        <v>32</v>
      </c>
      <c r="G55" s="38"/>
      <c r="H55" s="22"/>
    </row>
    <row r="56" spans="1:8" s="18" customFormat="1" ht="15.75" customHeight="1" x14ac:dyDescent="0.2">
      <c r="A56" s="26" t="s">
        <v>91</v>
      </c>
      <c r="B56" s="23" t="s">
        <v>92</v>
      </c>
      <c r="C56" s="10">
        <f>F48</f>
        <v>0</v>
      </c>
      <c r="D56" s="65" t="s">
        <v>94</v>
      </c>
      <c r="E56" s="23" t="s">
        <v>75</v>
      </c>
      <c r="F56" s="10">
        <f t="shared" ref="F56:F69" si="0">F7</f>
        <v>0</v>
      </c>
      <c r="G56" s="38"/>
      <c r="H56" s="8"/>
    </row>
    <row r="57" spans="1:8" s="18" customFormat="1" ht="15.75" customHeight="1" x14ac:dyDescent="0.2">
      <c r="A57" s="26" t="s">
        <v>109</v>
      </c>
      <c r="B57" s="23" t="s">
        <v>111</v>
      </c>
      <c r="C57" s="10">
        <f>C45</f>
        <v>0</v>
      </c>
      <c r="D57" s="65" t="s">
        <v>95</v>
      </c>
      <c r="E57" s="23" t="s">
        <v>76</v>
      </c>
      <c r="F57" s="10">
        <f t="shared" si="0"/>
        <v>0</v>
      </c>
      <c r="G57" s="38"/>
      <c r="H57" s="8"/>
    </row>
    <row r="58" spans="1:8" s="18" customFormat="1" ht="15.75" customHeight="1" x14ac:dyDescent="0.2">
      <c r="A58" s="26" t="s">
        <v>110</v>
      </c>
      <c r="B58" s="23" t="s">
        <v>112</v>
      </c>
      <c r="C58" s="10">
        <f>C46</f>
        <v>0</v>
      </c>
      <c r="D58" s="65" t="s">
        <v>96</v>
      </c>
      <c r="E58" s="23" t="s">
        <v>77</v>
      </c>
      <c r="F58" s="10">
        <f t="shared" si="0"/>
        <v>0</v>
      </c>
      <c r="G58" s="38"/>
      <c r="H58" s="8"/>
    </row>
    <row r="59" spans="1:8" s="18" customFormat="1" ht="15.75" customHeight="1" x14ac:dyDescent="0.2">
      <c r="A59" s="28"/>
      <c r="B59" s="24"/>
      <c r="C59" s="10"/>
      <c r="D59" s="65" t="s">
        <v>97</v>
      </c>
      <c r="E59" s="23" t="s">
        <v>78</v>
      </c>
      <c r="F59" s="10">
        <f t="shared" si="0"/>
        <v>0</v>
      </c>
      <c r="G59" s="38"/>
      <c r="H59" s="8"/>
    </row>
    <row r="60" spans="1:8" s="18" customFormat="1" ht="15.75" customHeight="1" x14ac:dyDescent="0.2">
      <c r="A60" s="28"/>
      <c r="B60" s="24"/>
      <c r="C60" s="10"/>
      <c r="D60" s="65" t="s">
        <v>98</v>
      </c>
      <c r="E60" s="23" t="s">
        <v>79</v>
      </c>
      <c r="F60" s="10">
        <f t="shared" si="0"/>
        <v>0</v>
      </c>
      <c r="G60" s="38"/>
      <c r="H60" s="8"/>
    </row>
    <row r="61" spans="1:8" s="18" customFormat="1" ht="15.75" customHeight="1" x14ac:dyDescent="0.2">
      <c r="A61" s="28"/>
      <c r="B61" s="24"/>
      <c r="C61" s="10"/>
      <c r="D61" s="65" t="s">
        <v>99</v>
      </c>
      <c r="E61" s="23" t="s">
        <v>80</v>
      </c>
      <c r="F61" s="10">
        <f t="shared" si="0"/>
        <v>0</v>
      </c>
      <c r="G61" s="38"/>
      <c r="H61" s="8"/>
    </row>
    <row r="62" spans="1:8" s="18" customFormat="1" ht="15.75" customHeight="1" x14ac:dyDescent="0.2">
      <c r="A62" s="28"/>
      <c r="B62" s="24"/>
      <c r="C62" s="10"/>
      <c r="D62" s="65" t="s">
        <v>100</v>
      </c>
      <c r="E62" s="23" t="s">
        <v>81</v>
      </c>
      <c r="F62" s="10">
        <f t="shared" si="0"/>
        <v>0</v>
      </c>
      <c r="G62" s="38"/>
      <c r="H62" s="8"/>
    </row>
    <row r="63" spans="1:8" s="18" customFormat="1" ht="15.75" customHeight="1" x14ac:dyDescent="0.2">
      <c r="A63" s="28"/>
      <c r="B63" s="24"/>
      <c r="C63" s="10"/>
      <c r="D63" s="65" t="s">
        <v>101</v>
      </c>
      <c r="E63" s="23" t="s">
        <v>82</v>
      </c>
      <c r="F63" s="10">
        <f t="shared" si="0"/>
        <v>0</v>
      </c>
      <c r="G63" s="38"/>
      <c r="H63" s="8"/>
    </row>
    <row r="64" spans="1:8" s="18" customFormat="1" ht="15.75" customHeight="1" x14ac:dyDescent="0.2">
      <c r="A64" s="28"/>
      <c r="B64" s="24"/>
      <c r="C64" s="10"/>
      <c r="D64" s="65" t="s">
        <v>102</v>
      </c>
      <c r="E64" s="23" t="s">
        <v>83</v>
      </c>
      <c r="F64" s="10">
        <f t="shared" si="0"/>
        <v>0</v>
      </c>
      <c r="G64" s="38"/>
      <c r="H64" s="8"/>
    </row>
    <row r="65" spans="1:8" s="18" customFormat="1" ht="15.75" customHeight="1" x14ac:dyDescent="0.2">
      <c r="A65" s="28"/>
      <c r="B65" s="24"/>
      <c r="C65" s="10"/>
      <c r="D65" s="65" t="s">
        <v>103</v>
      </c>
      <c r="E65" s="23" t="s">
        <v>84</v>
      </c>
      <c r="F65" s="10">
        <f t="shared" si="0"/>
        <v>0</v>
      </c>
      <c r="G65" s="38"/>
      <c r="H65" s="8"/>
    </row>
    <row r="66" spans="1:8" s="18" customFormat="1" ht="15.75" customHeight="1" x14ac:dyDescent="0.2">
      <c r="A66" s="28"/>
      <c r="B66" s="24"/>
      <c r="C66" s="10"/>
      <c r="D66" s="64" t="s">
        <v>113</v>
      </c>
      <c r="E66" s="23" t="s">
        <v>85</v>
      </c>
      <c r="F66" s="10">
        <f t="shared" si="0"/>
        <v>0</v>
      </c>
      <c r="G66" s="38"/>
      <c r="H66" s="8"/>
    </row>
    <row r="67" spans="1:8" s="18" customFormat="1" ht="15.75" customHeight="1" x14ac:dyDescent="0.2">
      <c r="A67" s="28"/>
      <c r="B67" s="24"/>
      <c r="C67" s="10"/>
      <c r="D67" s="65" t="s">
        <v>104</v>
      </c>
      <c r="E67" s="23" t="s">
        <v>21</v>
      </c>
      <c r="F67" s="10">
        <f t="shared" si="0"/>
        <v>0</v>
      </c>
      <c r="G67" s="38"/>
      <c r="H67" s="8"/>
    </row>
    <row r="68" spans="1:8" s="18" customFormat="1" ht="15.75" customHeight="1" x14ac:dyDescent="0.2">
      <c r="A68" s="28"/>
      <c r="B68" s="24"/>
      <c r="C68" s="10"/>
      <c r="D68" s="65" t="s">
        <v>93</v>
      </c>
      <c r="E68" s="23" t="s">
        <v>86</v>
      </c>
      <c r="F68" s="10">
        <f t="shared" si="0"/>
        <v>0</v>
      </c>
      <c r="G68" s="38"/>
      <c r="H68" s="8"/>
    </row>
    <row r="69" spans="1:8" s="18" customFormat="1" ht="15.75" customHeight="1" x14ac:dyDescent="0.2">
      <c r="A69" s="28"/>
      <c r="B69" s="24"/>
      <c r="C69" s="10"/>
      <c r="D69" s="65" t="s">
        <v>114</v>
      </c>
      <c r="E69" s="23" t="s">
        <v>87</v>
      </c>
      <c r="F69" s="10">
        <f t="shared" si="0"/>
        <v>0</v>
      </c>
      <c r="G69" s="38"/>
      <c r="H69" s="8"/>
    </row>
    <row r="70" spans="1:8" s="18" customFormat="1" ht="15.75" customHeight="1" x14ac:dyDescent="0.2">
      <c r="A70" s="28"/>
      <c r="B70" s="24"/>
      <c r="C70" s="10"/>
      <c r="D70" s="65" t="s">
        <v>105</v>
      </c>
      <c r="E70" s="23" t="s">
        <v>88</v>
      </c>
      <c r="F70" s="10">
        <f>F25</f>
        <v>0</v>
      </c>
      <c r="G70" s="38"/>
      <c r="H70" s="8"/>
    </row>
    <row r="71" spans="1:8" s="18" customFormat="1" ht="15.75" customHeight="1" x14ac:dyDescent="0.2">
      <c r="A71" s="28"/>
      <c r="B71" s="24"/>
      <c r="C71" s="10"/>
      <c r="D71" s="65" t="s">
        <v>106</v>
      </c>
      <c r="E71" s="23" t="s">
        <v>17</v>
      </c>
      <c r="F71" s="10">
        <f>F26</f>
        <v>0</v>
      </c>
      <c r="G71" s="38"/>
      <c r="H71" s="8"/>
    </row>
    <row r="72" spans="1:8" s="18" customFormat="1" ht="15.75" customHeight="1" x14ac:dyDescent="0.2">
      <c r="A72" s="28"/>
      <c r="B72" s="24"/>
      <c r="C72" s="10"/>
      <c r="D72" s="65" t="s">
        <v>107</v>
      </c>
      <c r="E72" s="23" t="s">
        <v>89</v>
      </c>
      <c r="F72" s="10">
        <f>F27</f>
        <v>0</v>
      </c>
      <c r="G72" s="38"/>
      <c r="H72" s="8"/>
    </row>
    <row r="73" spans="1:8" s="18" customFormat="1" ht="15.75" customHeight="1" x14ac:dyDescent="0.2">
      <c r="A73" s="28"/>
      <c r="B73" s="24"/>
      <c r="C73" s="10"/>
      <c r="D73" s="65" t="s">
        <v>108</v>
      </c>
      <c r="E73" s="23" t="s">
        <v>90</v>
      </c>
      <c r="F73" s="10">
        <f>F29</f>
        <v>0</v>
      </c>
      <c r="G73" s="38"/>
      <c r="H73" s="8"/>
    </row>
    <row r="74" spans="1:8" s="18" customFormat="1" ht="15.75" customHeight="1" x14ac:dyDescent="0.2">
      <c r="A74" s="28"/>
      <c r="B74" s="24"/>
      <c r="C74" s="10"/>
      <c r="D74" s="65" t="s">
        <v>117</v>
      </c>
      <c r="E74" s="23" t="s">
        <v>118</v>
      </c>
      <c r="F74" s="10">
        <f>F28</f>
        <v>0</v>
      </c>
      <c r="G74" s="38"/>
      <c r="H74" s="8"/>
    </row>
    <row r="75" spans="1:8" s="18" customFormat="1" ht="15.75" customHeight="1" x14ac:dyDescent="0.2">
      <c r="A75" s="28"/>
      <c r="B75" s="24"/>
      <c r="C75" s="10"/>
      <c r="D75" s="36"/>
      <c r="E75" s="23"/>
      <c r="F75" s="8"/>
      <c r="G75" s="38"/>
      <c r="H75" s="8"/>
    </row>
    <row r="76" spans="1:8" s="18" customFormat="1" ht="15.75" customHeight="1" thickBot="1" x14ac:dyDescent="0.25">
      <c r="A76" s="19"/>
      <c r="B76" s="12" t="s">
        <v>39</v>
      </c>
      <c r="C76" s="13">
        <f>SUM(C56:C58)</f>
        <v>0</v>
      </c>
      <c r="D76" s="36"/>
      <c r="E76" s="12" t="s">
        <v>40</v>
      </c>
      <c r="F76" s="13">
        <f>SUM(F56:F74)</f>
        <v>0</v>
      </c>
      <c r="G76" s="38"/>
      <c r="H76" s="8"/>
    </row>
    <row r="77" spans="1:8" s="18" customFormat="1" ht="15.75" customHeight="1" thickTop="1" x14ac:dyDescent="0.15">
      <c r="A77" s="19"/>
      <c r="D77" s="8"/>
      <c r="E77" s="35"/>
      <c r="F77" s="8"/>
      <c r="G77" s="38"/>
      <c r="H77" s="8"/>
    </row>
    <row r="78" spans="1:8" s="18" customFormat="1" ht="15.75" customHeight="1" x14ac:dyDescent="0.2">
      <c r="A78" s="11"/>
      <c r="B78" s="8"/>
      <c r="C78" s="8"/>
      <c r="D78" s="23" t="s">
        <v>42</v>
      </c>
      <c r="E78" s="37"/>
      <c r="F78" s="8"/>
      <c r="G78" s="9"/>
      <c r="H78" s="8"/>
    </row>
    <row r="79" spans="1:8" s="18" customFormat="1" ht="12.75" x14ac:dyDescent="0.2">
      <c r="A79" s="26" t="s">
        <v>41</v>
      </c>
      <c r="C79" s="8"/>
      <c r="E79" s="36"/>
      <c r="G79" s="9"/>
      <c r="H79" s="8"/>
    </row>
    <row r="80" spans="1:8" s="18" customFormat="1" x14ac:dyDescent="0.15">
      <c r="A80" s="59"/>
      <c r="B80" s="60"/>
      <c r="C80" s="60"/>
      <c r="D80" s="61"/>
      <c r="E80" s="62"/>
      <c r="F80" s="61"/>
      <c r="G80" s="63"/>
    </row>
  </sheetData>
  <sortState ref="B3:F73">
    <sortCondition ref="B3:B73"/>
  </sortState>
  <mergeCells count="8">
    <mergeCell ref="A52:G52"/>
    <mergeCell ref="B1:F1"/>
    <mergeCell ref="B2:F2"/>
    <mergeCell ref="B3:F3"/>
    <mergeCell ref="B33:E33"/>
    <mergeCell ref="B34:E34"/>
    <mergeCell ref="B35:E35"/>
    <mergeCell ref="A32:G32"/>
  </mergeCells>
  <pageMargins left="0.7" right="0.7" top="0.75" bottom="0.75" header="0.3" footer="0.3"/>
  <pageSetup scale="88" orientation="portrait" r:id="rId1"/>
  <rowBreaks count="1" manualBreakCount="1">
    <brk id="32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Recon 030124</vt:lpstr>
      <vt:lpstr>'Recon 030124'!Print_Area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Weatherly</dc:creator>
  <cp:lastModifiedBy>Trevor Yake</cp:lastModifiedBy>
  <cp:lastPrinted>2024-01-26T14:35:09Z</cp:lastPrinted>
  <dcterms:created xsi:type="dcterms:W3CDTF">1999-03-15T21:18:56Z</dcterms:created>
  <dcterms:modified xsi:type="dcterms:W3CDTF">2024-05-06T14:57:51Z</dcterms:modified>
</cp:coreProperties>
</file>